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10 - 22.4. - ZCU - Tiskárny, kopírky, multifunkce (II.) - 002-2021 - PŘIPRAVIT\"/>
    </mc:Choice>
  </mc:AlternateContent>
  <xr:revisionPtr revIDLastSave="0" documentId="13_ncr:1_{4F21908F-B374-44E5-B61F-903B360A672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8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<sst xmlns="http://schemas.openxmlformats.org/spreadsheetml/2006/main" count="41" uniqueCount="39">
  <si>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</si>
  <si>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</si>
  <si>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</si>
  <si>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</si>
  <si>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</si>
  <si>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</si>
  <si>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</si>
  <si>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</si>
  <si>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</si>
  <si>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</si>
  <si>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</si>
  <si>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</si>
  <si>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</si>
  <si>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</si>
  <si>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</si>
  <si>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Příloha č. 2 Kupní smlouvy - technická specifikace
Tiskárny, kopírky, multifunkce II. 002-2021 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</si>
  <si>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</si>
  <si>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</si>
  <si>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</si>
  <si>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</si>
  <si>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</si>
  <si>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</si>
  <si>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</si>
  <si>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</si>
  <si>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PhDr. Petr Simbartl, Ph.D.,
Tel.: 37763 3712,
simbartl@fzs.zcu.cz</t>
  </si>
  <si>
    <t>Kontaktní osoba 
k převzetí zboží</t>
  </si>
  <si>
    <t xml:space="preserve">Místo dodání </t>
  </si>
  <si>
    <t>Husova 11,
301 00 Plzeň,
Fakulta zdravotnických studií - Děkanát,
místnost HJ 206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</si>
  <si>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</si>
  <si>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</si>
  <si>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</si>
  <si>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</si>
  <si>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>Ttiskárna barevná multifunkční</t>
  </si>
  <si>
    <t xml:space="preserve">Popis 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</si>
  <si>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</si>
  <si>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</si>
  <si>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r>
      <t>Barevná</t>
    </r>
    <r>
      <rPr>
        <sz val="11"/>
        <rFont val="Calibri"/>
        <family val="2"/>
        <charset val="238"/>
        <scheme val="minor"/>
      </rPr>
      <t xml:space="preserve"> laserová </t>
    </r>
    <r>
      <rPr>
        <sz val="11"/>
        <color rgb="FFFF0000"/>
        <rFont val="Calibri"/>
        <family val="2"/>
        <charset val="238"/>
        <scheme val="minor"/>
      </rPr>
      <t>/ LED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multifunkční tiskárna.
Formát tiskárny: A4.
Tisk, kopírování, skenování.
Univerzální zásobník na min. 200 listů.
Automatický oboustranný tisk.
Včetně startovacích tonerů.
DPI tisku: min. 600.
DPI skeneru: min. 600.
Podavač skeneru (RADF nebo DADF).
Rozhraní: RJ-45: (síťová tiskárna), USB, USB host.
Maximální pracovní využití: min. 20 000 stran za měsíc.
Doporučená tisková zátěž: min. 3 000 stran za měsíc.</t>
    </r>
  </si>
  <si>
    <t>OKI MC363dnw A4, 26/30ppm, ProQ2400, USB, LAN (46403512), záruka 24 měsíců</t>
  </si>
  <si>
    <t>https://www.oki.com/printing/download/46472802EE4_MC363_UG_EN_197318.pdf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</si>
</sst>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topLeftCell="F1" zoomScale="85" zoomScaleNormal="85" workbookViewId="0">
      <selection activeCell="M7" sqref="M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7.7109375" style="3" bestFit="1" customWidth="1"/>
    <col min="4" max="4" width="9.7109375" style="41" bestFit="1" customWidth="1"/>
    <col min="5" max="5" width="9" style="2" bestFit="1" customWidth="1"/>
    <col min="6" max="6" width="62.855468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140625" style="1" hidden="1" customWidth="1"/>
    <col min="12" max="12" width="27.28515625" style="1" customWidth="1"/>
    <col min="13" max="13" width="30.28515625" style="3" customWidth="1"/>
    <col min="14" max="14" width="34" style="4" customWidth="1"/>
    <col min="15" max="15" width="21.28515625" style="4" hidden="1" customWidth="1"/>
    <col min="16" max="16" width="20.7109375" style="1" bestFit="1" customWidth="1"/>
    <col min="17" max="17" width="28.140625" style="1" customWidth="1"/>
    <col min="18" max="18" width="21" style="1" bestFit="1" customWidth="1"/>
    <col min="19" max="19" width="19.42578125" style="1" bestFit="1" customWidth="1"/>
    <col min="20" max="20" width="20.42578125" style="1" hidden="1" customWidth="1"/>
    <col min="21" max="21" width="40" style="5" customWidth="1"/>
    <col min="22" max="16384" width="8.85546875" style="1"/>
  </cols>
  <sheetData>
    <row r="1" spans="1:21" ht="32.450000000000003" customHeight="1" x14ac:dyDescent="0.25">
      <c r="B1" s="65" t="s">
        <v>15</v>
      </c>
      <c r="C1" s="66"/>
      <c r="D1" s="66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57"/>
      <c r="E3" s="57"/>
      <c r="F3" s="57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22</v>
      </c>
      <c r="D6" s="23" t="s">
        <v>4</v>
      </c>
      <c r="E6" s="23" t="s">
        <v>23</v>
      </c>
      <c r="F6" s="23" t="s">
        <v>33</v>
      </c>
      <c r="G6" s="24" t="s">
        <v>5</v>
      </c>
      <c r="H6" s="55" t="s">
        <v>14</v>
      </c>
      <c r="I6" s="23" t="s">
        <v>17</v>
      </c>
      <c r="J6" s="23" t="s">
        <v>20</v>
      </c>
      <c r="K6" s="23" t="s">
        <v>21</v>
      </c>
      <c r="L6" s="58" t="s">
        <v>25</v>
      </c>
      <c r="M6" s="23" t="s">
        <v>26</v>
      </c>
      <c r="N6" s="23" t="s">
        <v>29</v>
      </c>
      <c r="O6" s="23" t="s">
        <v>28</v>
      </c>
      <c r="P6" s="23" t="s">
        <v>6</v>
      </c>
      <c r="Q6" s="25" t="s">
        <v>7</v>
      </c>
      <c r="R6" s="58" t="s">
        <v>8</v>
      </c>
      <c r="S6" s="58" t="s">
        <v>9</v>
      </c>
      <c r="T6" s="23" t="s">
        <v>30</v>
      </c>
      <c r="U6" s="23" t="s">
        <v>31</v>
      </c>
    </row>
    <row r="7" spans="1:21" ht="235.9" customHeight="1" thickTop="1" thickBot="1" x14ac:dyDescent="0.3">
      <c r="A7" s="26"/>
      <c r="B7" s="44">
        <v>1</v>
      </c>
      <c r="C7" s="56" t="s">
        <v>32</v>
      </c>
      <c r="D7" s="46">
        <v>1</v>
      </c>
      <c r="E7" s="45" t="s">
        <v>16</v>
      </c>
      <c r="F7" s="59" t="s">
        <v>36</v>
      </c>
      <c r="G7" s="60" t="s">
        <v>37</v>
      </c>
      <c r="H7" s="60" t="s">
        <v>38</v>
      </c>
      <c r="I7" s="47" t="s">
        <v>18</v>
      </c>
      <c r="J7" s="45" t="s">
        <v>19</v>
      </c>
      <c r="K7" s="45"/>
      <c r="L7" s="48" t="s">
        <v>24</v>
      </c>
      <c r="M7" s="48" t="s">
        <v>27</v>
      </c>
      <c r="N7" s="49">
        <v>14</v>
      </c>
      <c r="O7" s="50">
        <f>D7*P7</f>
        <v>9000</v>
      </c>
      <c r="P7" s="51">
        <v>9000</v>
      </c>
      <c r="Q7" s="61">
        <v>7784</v>
      </c>
      <c r="R7" s="52">
        <f>D7*Q7</f>
        <v>7784</v>
      </c>
      <c r="S7" s="53" t="str">
        <f t="shared" ref="S7" si="0">IF(ISNUMBER(Q7), IF(Q7&gt;P7,"NEVYHOVUJE","VYHOVUJE")," ")</f>
        <v>VYHOVUJE</v>
      </c>
      <c r="T7" s="45"/>
      <c r="U7" s="45" t="s">
        <v>12</v>
      </c>
    </row>
    <row r="8" spans="1:21" ht="23.45" customHeight="1" thickTop="1" thickBot="1" x14ac:dyDescent="0.3">
      <c r="C8" s="1"/>
      <c r="D8" s="1"/>
      <c r="E8" s="1"/>
      <c r="F8" s="5" t="s">
        <v>34</v>
      </c>
      <c r="G8" s="27"/>
      <c r="H8" s="1"/>
      <c r="I8" s="1"/>
      <c r="J8" s="1"/>
      <c r="M8" s="1"/>
      <c r="N8" s="1"/>
      <c r="O8" s="54"/>
      <c r="R8" s="43"/>
    </row>
    <row r="9" spans="1:21" ht="60.75" customHeight="1" thickTop="1" thickBot="1" x14ac:dyDescent="0.3">
      <c r="B9" s="67" t="s">
        <v>35</v>
      </c>
      <c r="C9" s="67"/>
      <c r="D9" s="67"/>
      <c r="E9" s="67"/>
      <c r="F9" s="67"/>
      <c r="G9" s="67"/>
      <c r="H9" s="67"/>
      <c r="I9" s="67"/>
      <c r="J9" s="28"/>
      <c r="K9" s="28"/>
      <c r="L9" s="12"/>
      <c r="M9" s="12"/>
      <c r="N9" s="29"/>
      <c r="O9" s="29"/>
      <c r="P9" s="30" t="s">
        <v>10</v>
      </c>
      <c r="Q9" s="68" t="s">
        <v>11</v>
      </c>
      <c r="R9" s="69"/>
      <c r="S9" s="70"/>
      <c r="U9" s="31"/>
    </row>
    <row r="10" spans="1:21" ht="33" customHeight="1" thickTop="1" thickBot="1" x14ac:dyDescent="0.3">
      <c r="B10" s="71" t="s">
        <v>13</v>
      </c>
      <c r="C10" s="71"/>
      <c r="D10" s="71"/>
      <c r="E10" s="71"/>
      <c r="F10" s="71"/>
      <c r="G10" s="71"/>
      <c r="H10" s="71"/>
      <c r="I10" s="32"/>
      <c r="J10" s="32"/>
      <c r="L10" s="33"/>
      <c r="M10" s="33"/>
      <c r="N10" s="34"/>
      <c r="O10" s="34"/>
      <c r="P10" s="35">
        <f>SUM(O7:O7)</f>
        <v>9000</v>
      </c>
      <c r="Q10" s="62">
        <f>SUM(R7:R7)</f>
        <v>7784</v>
      </c>
      <c r="R10" s="63"/>
      <c r="S10" s="64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password="C143" sheet="1" objects="1" scenarios="1"/>
  <mergeCells count="5">
    <mergeCell ref="Q10:S10"/>
    <mergeCell ref="B1:D1"/>
    <mergeCell ref="B9:I9"/>
    <mergeCell ref="Q9:S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2021-04-08T11:43:08Z</cp:lastPrinted>
  <dcterms:created xsi:type="dcterms:W3CDTF">2014-03-05T12:43:32Z</dcterms:created>
  <dcterms:modified xsi:type="dcterms:W3CDTF">2021-04-21T13:07:17Z</dcterms:modified>
</cp:coreProperties>
</file>